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memac/Downloads/"/>
    </mc:Choice>
  </mc:AlternateContent>
  <xr:revisionPtr revIDLastSave="0" documentId="13_ncr:1_{331D41E1-43FC-2B4B-8E18-A9A0F39A5514}" xr6:coauthVersionLast="47" xr6:coauthVersionMax="47" xr10:uidLastSave="{00000000-0000-0000-0000-000000000000}"/>
  <bookViews>
    <workbookView xWindow="120" yWindow="500" windowWidth="28680" windowHeight="17500" xr2:uid="{00000000-000D-0000-FFFF-FFFF00000000}"/>
  </bookViews>
  <sheets>
    <sheet name="смета" sheetId="1" r:id="rId1"/>
  </sheets>
  <definedNames>
    <definedName name="_xlnm._FilterDatabase" localSheetId="0" hidden="1">смета!$A$10:$F$10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F24" i="1"/>
  <c r="F45" i="1"/>
  <c r="C26" i="1"/>
  <c r="F25" i="1"/>
  <c r="C20" i="1"/>
  <c r="C19" i="1"/>
  <c r="H19" i="1" s="1"/>
  <c r="F19" i="1"/>
  <c r="F56" i="1"/>
  <c r="F55" i="1"/>
  <c r="F53" i="1"/>
  <c r="F52" i="1"/>
  <c r="F51" i="1"/>
  <c r="F49" i="1"/>
  <c r="F48" i="1"/>
  <c r="F46" i="1"/>
  <c r="F44" i="1"/>
  <c r="F43" i="1"/>
  <c r="F42" i="1"/>
  <c r="F41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3" i="1"/>
  <c r="F22" i="1"/>
  <c r="F21" i="1"/>
  <c r="F20" i="1"/>
  <c r="F12" i="1"/>
  <c r="F13" i="1"/>
  <c r="F14" i="1"/>
  <c r="F15" i="1"/>
  <c r="F16" i="1"/>
  <c r="F17" i="1"/>
  <c r="F11" i="1"/>
  <c r="H30" i="1"/>
  <c r="C57" i="1" l="1"/>
  <c r="H16" i="1"/>
  <c r="H25" i="1"/>
  <c r="H15" i="1"/>
  <c r="H13" i="1"/>
  <c r="H12" i="1"/>
  <c r="H11" i="1"/>
  <c r="H21" i="1" l="1"/>
  <c r="H14" i="1"/>
  <c r="H49" i="1" l="1"/>
  <c r="H48" i="1"/>
  <c r="H29" i="1"/>
  <c r="H28" i="1"/>
  <c r="H23" i="1"/>
  <c r="H22" i="1"/>
  <c r="H20" i="1"/>
  <c r="H17" i="1"/>
</calcChain>
</file>

<file path=xl/sharedStrings.xml><?xml version="1.0" encoding="utf-8"?>
<sst xmlns="http://schemas.openxmlformats.org/spreadsheetml/2006/main" count="92" uniqueCount="61">
  <si>
    <t>Выход в гр.</t>
  </si>
  <si>
    <t>Заказ</t>
  </si>
  <si>
    <t>Цена</t>
  </si>
  <si>
    <t>руб.</t>
  </si>
  <si>
    <t>Количество гостей:</t>
  </si>
  <si>
    <t>Кростини бокс (сет фуршетных канапе: канапе с ростбифом и жемчужным луком\канапе с бужениной и корнишоном\канапе с лососем и каперсами\канапе с моцареллой и вялеными томатами\канапе с тигровой креветкой и ананасом\канапе с сельдью) - 36 шт</t>
  </si>
  <si>
    <t>Ролл бокс (бокс вкуснейших рулетиков: рулетики из цукини с сыром и чесноком, рулетики из ветчины с сыром и ореховой крошкой, рулетики из лосося с красной икрой, рулетики в блинчиках с ветчиной и корнишонами, рулетики в баклажанах с сыром и чесноком) - 25 шт</t>
  </si>
  <si>
    <t xml:space="preserve">Итого в руб. </t>
  </si>
  <si>
    <t>Итоговый вес</t>
  </si>
  <si>
    <t>Заявка №  к СЧЕТ-ОФЕРТЕ ____ от _________2024г.</t>
  </si>
  <si>
    <t>Дата:</t>
  </si>
  <si>
    <t>Время подачи:</t>
  </si>
  <si>
    <t>Гастрономические сеты</t>
  </si>
  <si>
    <t>Fresh fruit box (ассорти свежих фруктов и ягод: ананас, яблоки, груши, мандарины, апельсины, грейпфрут, виноград, свежие ягоды)</t>
  </si>
  <si>
    <t>Овощной box (ассорти свежих овощей: помидоры, огурцы, болгарский перец, редис, ассорти зелени, шарики из сливочного сыра)</t>
  </si>
  <si>
    <t>Десерты</t>
  </si>
  <si>
    <t>Рыбное плато (слабосоленая семга, масляная рыба, риет из лосося, брускетты, сливочное масло, икра лосося)</t>
  </si>
  <si>
    <t>Ассорти нарезок</t>
  </si>
  <si>
    <t xml:space="preserve">Сырный минисет (Ассорти сыров: Пармеджано, Рокфорти, Камабер, Гауда, Чеддер, крем-сыр подаются с медом, джемом, фруктовыми чипсами, попкорном и гриссини) </t>
  </si>
  <si>
    <t xml:space="preserve">Мясной минисет (Ассорти мясных деликатесов: коппа, прошутто, салями Милано, салями Чоризо, карбонад, суджук, бастурма, подаются с соусом из зернистой горчицы и брускеттами) </t>
  </si>
  <si>
    <t xml:space="preserve">Ассорти сыров и мясных деликатесов к вину  (Ассорти изысканных мясных деликатесов: прошутто, коппа, салями Чоризо, суджук. Ассорти сыров: Пармеджано, Рокфорти, Чеддер. Нежнейший куриный паштет от Шеф-повара, оливки и маслины, томаты черри, виноград, сезонные фрукты, брускетты,мед и джем) </t>
  </si>
  <si>
    <t>Девичник box (Профитроли с творожным муссом, лососем и каперсами; Деликатес из голубого сыра Рокфорти с орехами; Авторский десерт с голубикой; Эклеры с прошутто и вялеными томатами; Камамбер с клубникой; Брускетты с печенными перцами и творожным сыром) - 36шт</t>
  </si>
  <si>
    <t>Grill party box ( Ассорти шашлычков лосось/цукини/томат черри; курица/болгарский перец/красный лук; говядина/картофель в беконе ; цукини /кукуруза/шампиньон/красный лук) - 16шт</t>
  </si>
  <si>
    <t>Гламур бокс (каннеллони из теста фило с муссом из вяленых томатов; блинный "хинкали" со сливочной начинкой и маринованным угрём; наполеон с лососем и сливочным песто; эклер со снежным крабом; закуска из слоеного теста с муссом из голубого сыра и карамелизированной груши; пинч с пате из цыплёнка, беконом фри и вишнёвым конфитюром)- 36шт</t>
  </si>
  <si>
    <t>Бокс с пирожками (Ассорти пирожков: хрустящие слоеные трубочки с капустой и яйцом, дожжевые пирожки с картошкой и грибами, дрожжевые пирожки с сочным мясом) 30 шт.</t>
  </si>
  <si>
    <t>Сет к Застолью (Канапе из сельди на отварном картофеле — 10 шт; ассорти домашнего сала в красном и черном перцах подается с бородинскими гренками;рулетики из сала с зеленью и чесноком;домашняя буженина; жареные купаты; ассорти из солений: капуста квашенная, огурцы, помидоры, чеснок, красная капуста; горчица, хрен)</t>
  </si>
  <si>
    <t>Плато брускетт Гурмэ (Ассорти брускет: чоризо с артишоками и рукколой, авокадо с беконом и каперсами на гриле, икра лосося с перепелиным яйцом, сыр Камамбер на гриле с грушей и орехами, ростбиф с маринованными огурчиками и сыром пармезан) - 25 шт</t>
  </si>
  <si>
    <t>Плато брускетт Делюкс (брускетты с сочным ростбифом и пикантной сливой, с печеными перцами, со слабосоленым лососем, авокадо и клубникой, капрезе с моцареллой и томатами, с прошутто и сочным персиком) -  25 шт</t>
  </si>
  <si>
    <t>Сет платтер праздничные закуски (ассорти тарталеток: тар-тар из лосося, жульен с курицей, крем-сыр с тигровой креветкой, салат греческий, салат Оливье, с красной икрой и сливочным муссом, салат Пикантный - 36 тарталеток)</t>
  </si>
  <si>
    <t>Салаты</t>
  </si>
  <si>
    <t>Салат Оливье с говядиной и телячьим языком</t>
  </si>
  <si>
    <t>Салат Цезарь с куриной грудкой на гриле</t>
  </si>
  <si>
    <t>Салат Купеческий с бужениной, ростбифом, хрустящими овощами и сливочным соусом</t>
  </si>
  <si>
    <t>Салат Греческий из свежих овощей с сыром фета и пряным соусом</t>
  </si>
  <si>
    <t>Салат Капрезе с моцареллой, томатами, свежим базиликом и соусом песто</t>
  </si>
  <si>
    <t>Салат Цезарь с креветками на гриле</t>
  </si>
  <si>
    <t>Салат Оливье с колбасой, корнишонами и молодым горошком</t>
  </si>
  <si>
    <t xml:space="preserve">Салат с огурцами, авокадо и тигровыми креветками </t>
  </si>
  <si>
    <t xml:space="preserve">Dessert box (Ассорти десертов в стаканчиках: апельсиновый крем-чиз и миндаль\ягодный трайфл\медовик с соленой карамелью\сникерс) - 16 шт </t>
  </si>
  <si>
    <t>Горячие блюда</t>
  </si>
  <si>
    <t>Куриное филе с шампиньонами под сыром моцарелла с запеченными картофельными дольками в паприке</t>
  </si>
  <si>
    <t>Рулет из куриного филе в беконе с брынзой и картофельным гратеном в сливках</t>
  </si>
  <si>
    <t>Стейк из свиной шеи с томатным соусом и овощами на гриле</t>
  </si>
  <si>
    <t>Филе лосося со сливочным соусом и овощным гратеном под сыром</t>
  </si>
  <si>
    <t>Шашлычки из куриного бедра на гриле с соусом барбекю с картофелем фри</t>
  </si>
  <si>
    <t>Набор для Барбекю MEAT (Самый сочный и вкусный шашлык от нашего шеф-повара: шашлык из свиной шеи, пикантные ребра, купаты из индейки, куриные бедра в азиатском стиле, ассорти овощей для гриля, шампиньоны в маринаде, 2 вида соуса и лаваш)</t>
  </si>
  <si>
    <t>Набор для Барбекю FISH&amp;MEAT (Ассорти сочного шашлыка для любой компании: стейк из форели, скумбрия для гриля, шашлык из свиной шеи, индейка в йогурте, крылья манго-чили, ассорти овощей для гриля, шампиньоны в маринаде, 2 вида соуса и лаваш)</t>
  </si>
  <si>
    <t>Набор для Барбекю SMART для небольшой компании (шашлык из свиной шеи с цукини на шпажках, индейка в беконе с томатами черри, бейби картофель в беконе, фаршированный кальмар с овощами, 2 вида соуса и лаваш)</t>
  </si>
  <si>
    <t>Детское меню</t>
  </si>
  <si>
    <t>Kids box на 1-2 детей (фуршетные сендвичи с ветчиной из индейки, овощами и сыром чеддер -3, куриные шашлычки-2, картофельные шарики с томатным соусом 70г, корн-доги в слоеном тесте 3шт, овощные стики ассорти-80г)</t>
  </si>
  <si>
    <t>Kids box на 2-4 детей (корн-доги в слоеном тесте-4шт, сендвичи с ветчиной из индейки, овощами и сыром чеддер-4шт, хрустящие наггетсы-120г, овощные стики-100г, 2 лимонада апельсин-голубика, 2 десерта клубничный тирамису, 4 фруктовых шашлычка со свежими ягодами)</t>
  </si>
  <si>
    <t>Dessert box  Дольче вита (Ассорти десертов в стаканчиках: Клубника в сливках\Банан в карамели\Брауни и лаванда\Тирамису с амаретто) - 16шт</t>
  </si>
  <si>
    <t>Top box (брускетта с креветкой на гриле и сливочным песто, канапе с тигровой креветкой на гриле, тар-тар из копченого угря со сливочным муссом и соусом унаги, трюфель из крем-чиз и дор-блю со свежими ягодами и фисташкой, ростбиф со сливочным сыром и рукколой, профитроли с сырным муссом и грушей в вине) - 36 шт</t>
  </si>
  <si>
    <t>Сет брускетт Монако (брускетты лосось, клубника, авокадо\ брускетты с ростбифом и соусом песто\ с тигровыми креветками и авокадо) - 15шт</t>
  </si>
  <si>
    <t>Лойн из трески в сливках с картофелем бейби и овощами</t>
  </si>
  <si>
    <t>Hot Men's box (пикантные свиные ребра в соусе ВВQ\ бургеры с курочкой в панировке — 2 шт\ куриные люля — 4 шт\ сэндвичи крок-месье с беконом и сыром — 4 шт\ шампиньоны гриль\ печеный болгарский перец\соус ранч и барбекю)</t>
  </si>
  <si>
    <t>МЕНЮ:</t>
  </si>
  <si>
    <t>№ домика, бани:</t>
  </si>
  <si>
    <t>Заказчик, его данные:</t>
  </si>
  <si>
    <t>ИТОГО СУММА:</t>
  </si>
  <si>
    <t>Меню для Барбекю - замаринованный шашлык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</si>
</sst>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12"/>
      <name val="Calibri"/>
      <family val="2"/>
      <charset val="204"/>
    </font>
    <font>
      <b/>
      <sz val="11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3" fillId="0" borderId="0"/>
  </cellStyleXfs>
  <cellXfs count="38">
    <xf numFmtId="0" fontId="0" fillId="0" borderId="0" xfId="0"/>
    <xf numFmtId="0" fontId="8" fillId="0" borderId="0" xfId="0" applyFont="1" applyAlignment="1">
      <alignment horizontal="center" wrapText="1"/>
    </xf>
    <xf numFmtId="0" fontId="5" fillId="3" borderId="0" xfId="10" applyFont="1" applyFill="1" applyAlignment="1">
      <alignment horizontal="left" vertical="center"/>
    </xf>
    <xf numFmtId="0" fontId="9" fillId="0" borderId="0" xfId="10" applyFont="1" applyAlignment="1">
      <alignment vertical="center" wrapText="1"/>
    </xf>
    <xf numFmtId="0" fontId="10" fillId="2" borderId="2" xfId="10" applyFont="1" applyFill="1" applyBorder="1" applyAlignment="1">
      <alignment horizontal="center" vertical="center" wrapText="1"/>
    </xf>
    <xf numFmtId="0" fontId="0" fillId="18" borderId="8" xfId="0" applyFill="1" applyBorder="1"/>
    <xf numFmtId="0" fontId="13" fillId="20" borderId="6" xfId="1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left"/>
    </xf>
    <xf numFmtId="0" fontId="2" fillId="18" borderId="8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13" fillId="20" borderId="6" xfId="10" applyFont="1" applyFill="1" applyBorder="1" applyAlignment="1">
      <alignment horizontal="center" vertical="center" wrapText="1"/>
    </xf>
    <xf numFmtId="0" fontId="7" fillId="21" borderId="5" xfId="0" applyFont="1" applyFill="1" applyBorder="1" applyAlignment="1">
      <alignment horizontal="center" vertical="center"/>
    </xf>
    <xf numFmtId="0" fontId="0" fillId="21" borderId="6" xfId="0" applyFill="1" applyBorder="1"/>
    <xf numFmtId="0" fontId="0" fillId="21" borderId="8" xfId="0" applyFill="1" applyBorder="1" applyAlignment="1">
      <alignment horizontal="left"/>
    </xf>
    <xf numFmtId="0" fontId="0" fillId="21" borderId="9" xfId="0" applyFill="1" applyBorder="1" applyAlignment="1">
      <alignment horizontal="left"/>
    </xf>
    <xf numFmtId="0" fontId="0" fillId="21" borderId="10" xfId="0" applyFill="1" applyBorder="1" applyAlignment="1">
      <alignment horizontal="left"/>
    </xf>
    <xf numFmtId="0" fontId="0" fillId="21" borderId="10" xfId="0" applyFill="1" applyBorder="1"/>
    <xf numFmtId="0" fontId="0" fillId="21" borderId="8" xfId="0" applyFill="1" applyBorder="1"/>
    <xf numFmtId="0" fontId="0" fillId="21" borderId="9" xfId="0" applyFill="1" applyBorder="1"/>
    <xf numFmtId="0" fontId="0" fillId="21" borderId="10" xfId="0" applyFill="1" applyBorder="1"/>
    <xf numFmtId="0" fontId="0" fillId="21" borderId="7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1" borderId="4" xfId="0" applyFill="1" applyBorder="1"/>
    <xf numFmtId="0" fontId="0" fillId="21" borderId="4" xfId="0" applyFill="1" applyBorder="1"/>
    <xf numFmtId="0" fontId="4" fillId="22" borderId="8" xfId="3" applyFont="1" applyFill="1" applyBorder="1" applyAlignment="1">
      <alignment horizontal="left" vertical="center" wrapText="1"/>
    </xf>
    <xf numFmtId="0" fontId="0" fillId="21" borderId="10" xfId="0" applyFill="1" applyBorder="1" applyAlignment="1">
      <alignment horizontal="left" vertical="center" wrapText="1"/>
    </xf>
    <xf numFmtId="0" fontId="4" fillId="22" borderId="6" xfId="3" applyFont="1" applyFill="1" applyBorder="1" applyAlignment="1">
      <alignment horizontal="center" vertical="center"/>
    </xf>
    <xf numFmtId="0" fontId="4" fillId="22" borderId="6" xfId="10" applyFont="1" applyFill="1" applyBorder="1" applyAlignment="1">
      <alignment horizontal="center" vertical="center"/>
    </xf>
    <xf numFmtId="0" fontId="5" fillId="22" borderId="6" xfId="10" applyFont="1" applyFill="1" applyBorder="1" applyAlignment="1">
      <alignment horizontal="center" vertical="center"/>
    </xf>
    <xf numFmtId="0" fontId="5" fillId="22" borderId="6" xfId="10" applyFont="1" applyFill="1" applyBorder="1" applyAlignment="1">
      <alignment vertical="center" wrapText="1"/>
    </xf>
    <xf numFmtId="0" fontId="4" fillId="22" borderId="10" xfId="3" applyFont="1" applyFill="1" applyBorder="1" applyAlignment="1">
      <alignment horizontal="left" vertical="center" wrapText="1"/>
    </xf>
    <xf numFmtId="0" fontId="4" fillId="22" borderId="6" xfId="3" applyFont="1" applyFill="1" applyBorder="1" applyAlignment="1">
      <alignment horizontal="left" vertical="center" wrapText="1"/>
    </xf>
    <xf numFmtId="0" fontId="13" fillId="20" borderId="11" xfId="10" applyFont="1" applyFill="1" applyBorder="1" applyAlignment="1">
      <alignment horizontal="center" vertical="center" wrapText="1"/>
    </xf>
    <xf numFmtId="0" fontId="13" fillId="20" borderId="11" xfId="10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/>
    </xf>
    <xf numFmtId="0" fontId="12" fillId="19" borderId="13" xfId="0" applyFont="1" applyFill="1" applyBorder="1" applyAlignment="1">
      <alignment horizontal="center"/>
    </xf>
    <xf numFmtId="0" fontId="12" fillId="19" borderId="14" xfId="0" applyFont="1" applyFill="1" applyBorder="1" applyAlignment="1">
      <alignment horizontal="center"/>
    </xf>
  </cellXfs>
  <cellStyles count="31">
    <cellStyle name="20% - Акцент1 2" xfId="9" xr:uid="{00000000-0005-0000-0000-000000000000}"/>
    <cellStyle name="20% - Акцент2 2" xfId="12" xr:uid="{00000000-0005-0000-0000-000001000000}"/>
    <cellStyle name="20% - Акцент3 2" xfId="17" xr:uid="{00000000-0005-0000-0000-000002000000}"/>
    <cellStyle name="20% - Акцент4 2" xfId="16" xr:uid="{00000000-0005-0000-0000-000003000000}"/>
    <cellStyle name="20% - Акцент5 2" xfId="18" xr:uid="{00000000-0005-0000-0000-000004000000}"/>
    <cellStyle name="20% - Акцент6 2" xfId="15" xr:uid="{00000000-0005-0000-0000-000005000000}"/>
    <cellStyle name="40% - Акцент1 2" xfId="11" xr:uid="{00000000-0005-0000-0000-000006000000}"/>
    <cellStyle name="40% - Акцент2 2" xfId="13" xr:uid="{00000000-0005-0000-0000-000007000000}"/>
    <cellStyle name="40% - Акцент3 2" xfId="14" xr:uid="{00000000-0005-0000-0000-000008000000}"/>
    <cellStyle name="40% - Акцент4 2" xfId="19" xr:uid="{00000000-0005-0000-0000-000009000000}"/>
    <cellStyle name="40% - Акцент5 2" xfId="20" xr:uid="{00000000-0005-0000-0000-00000A000000}"/>
    <cellStyle name="40% - Акцент6 2" xfId="21" xr:uid="{00000000-0005-0000-0000-00000B000000}"/>
    <cellStyle name="60% - Акцент1 2" xfId="22" xr:uid="{00000000-0005-0000-0000-00000C000000}"/>
    <cellStyle name="60% - Акцент2 2" xfId="23" xr:uid="{00000000-0005-0000-0000-00000D000000}"/>
    <cellStyle name="60% - Акцент3 2" xfId="24" xr:uid="{00000000-0005-0000-0000-00000E000000}"/>
    <cellStyle name="60% - Акцент4 2" xfId="25" xr:uid="{00000000-0005-0000-0000-00000F000000}"/>
    <cellStyle name="60% - Акцент5 2" xfId="26" xr:uid="{00000000-0005-0000-0000-000010000000}"/>
    <cellStyle name="60% - Акцент6 2" xfId="27" xr:uid="{00000000-0005-0000-0000-000011000000}"/>
    <cellStyle name="Гиперссылка 2" xfId="1" xr:uid="{00000000-0005-0000-0000-000012000000}"/>
    <cellStyle name="Гиперссылка 2 2" xfId="7" xr:uid="{00000000-0005-0000-0000-000013000000}"/>
    <cellStyle name="Гиперссылка 2 3" xfId="28" xr:uid="{00000000-0005-0000-0000-000014000000}"/>
    <cellStyle name="Гиперссылка 3" xfId="5" xr:uid="{00000000-0005-0000-0000-000015000000}"/>
    <cellStyle name="Обычный" xfId="0" builtinId="0"/>
    <cellStyle name="Обычный 2" xfId="2" xr:uid="{00000000-0005-0000-0000-000017000000}"/>
    <cellStyle name="Обычный 2 2" xfId="6" xr:uid="{00000000-0005-0000-0000-000018000000}"/>
    <cellStyle name="Обычный 2 3" xfId="29" xr:uid="{00000000-0005-0000-0000-000019000000}"/>
    <cellStyle name="Обычный 3" xfId="3" xr:uid="{00000000-0005-0000-0000-00001A000000}"/>
    <cellStyle name="Обычный 4" xfId="4" xr:uid="{00000000-0005-0000-0000-00001B000000}"/>
    <cellStyle name="Обычный 4 2" xfId="8" xr:uid="{00000000-0005-0000-0000-00001C000000}"/>
    <cellStyle name="Обычный 4 3" xfId="30" xr:uid="{00000000-0005-0000-0000-00001D000000}"/>
    <cellStyle name="Обычный 5" xfId="1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showGridLines="0" tabSelected="1" topLeftCell="A47" zoomScale="130" zoomScaleNormal="130" workbookViewId="0">
      <selection activeCell="C57" sqref="C57"/>
    </sheetView>
  </sheetViews>
  <sheetFormatPr baseColWidth="10" defaultColWidth="8.83203125" defaultRowHeight="15" x14ac:dyDescent="0.2"/>
  <cols>
    <col min="1" max="1" width="18.5" bestFit="1" customWidth="1"/>
    <col min="2" max="2" width="51.33203125" customWidth="1"/>
    <col min="3" max="3" width="16.1640625" bestFit="1" customWidth="1"/>
    <col min="4" max="4" width="11.1640625" bestFit="1" customWidth="1"/>
    <col min="5" max="5" width="10.5" bestFit="1" customWidth="1"/>
    <col min="6" max="6" width="16.83203125" bestFit="1" customWidth="1"/>
    <col min="7" max="7" width="11.5" hidden="1" customWidth="1"/>
    <col min="8" max="8" width="15.5" hidden="1" customWidth="1"/>
  </cols>
  <sheetData>
    <row r="1" spans="1:8" ht="3" customHeight="1" x14ac:dyDescent="0.2"/>
    <row r="2" spans="1:8" ht="20.25" customHeight="1" x14ac:dyDescent="0.2">
      <c r="A2" s="11" t="s">
        <v>9</v>
      </c>
      <c r="B2" s="11"/>
      <c r="C2" s="11"/>
      <c r="D2" s="11"/>
      <c r="E2" s="11"/>
      <c r="F2" s="11"/>
      <c r="G2" s="11"/>
    </row>
    <row r="3" spans="1:8" x14ac:dyDescent="0.2">
      <c r="A3" s="12" t="s">
        <v>10</v>
      </c>
      <c r="B3" s="13"/>
      <c r="C3" s="14"/>
      <c r="D3" s="14"/>
      <c r="E3" s="14"/>
      <c r="F3" s="15"/>
      <c r="G3" s="16"/>
    </row>
    <row r="4" spans="1:8" x14ac:dyDescent="0.2">
      <c r="A4" s="12" t="s">
        <v>4</v>
      </c>
      <c r="B4" s="13"/>
      <c r="C4" s="14"/>
      <c r="D4" s="14"/>
      <c r="E4" s="14"/>
      <c r="F4" s="15"/>
      <c r="G4" s="16"/>
    </row>
    <row r="5" spans="1:8" ht="15.75" customHeight="1" x14ac:dyDescent="0.2">
      <c r="A5" s="12" t="s">
        <v>57</v>
      </c>
      <c r="B5" s="13"/>
      <c r="C5" s="14"/>
      <c r="D5" s="14"/>
      <c r="E5" s="14"/>
      <c r="F5" s="15"/>
      <c r="G5" s="16"/>
    </row>
    <row r="6" spans="1:8" x14ac:dyDescent="0.2">
      <c r="A6" s="12" t="s">
        <v>11</v>
      </c>
      <c r="B6" s="17"/>
      <c r="C6" s="18"/>
      <c r="D6" s="18"/>
      <c r="E6" s="18"/>
      <c r="F6" s="19"/>
      <c r="G6" s="16"/>
    </row>
    <row r="7" spans="1:8" ht="13" customHeight="1" thickBot="1" x14ac:dyDescent="0.25">
      <c r="A7" s="20" t="s">
        <v>58</v>
      </c>
      <c r="B7" s="21"/>
      <c r="C7" s="22"/>
      <c r="D7" s="22"/>
      <c r="E7" s="22"/>
      <c r="F7" s="23"/>
      <c r="G7" s="24"/>
    </row>
    <row r="8" spans="1:8" hidden="1" x14ac:dyDescent="0.2">
      <c r="A8" s="1"/>
      <c r="B8" s="1"/>
      <c r="C8" s="1"/>
      <c r="D8" s="1"/>
      <c r="E8" s="1"/>
      <c r="F8" s="1"/>
      <c r="G8" s="1"/>
    </row>
    <row r="9" spans="1:8" ht="23" customHeight="1" thickBot="1" x14ac:dyDescent="0.25">
      <c r="A9" s="35" t="s">
        <v>56</v>
      </c>
      <c r="B9" s="36"/>
      <c r="C9" s="36"/>
      <c r="D9" s="36"/>
      <c r="E9" s="36"/>
      <c r="F9" s="36"/>
      <c r="G9" s="37"/>
    </row>
    <row r="10" spans="1:8" ht="15" customHeight="1" x14ac:dyDescent="0.2">
      <c r="A10" s="33" t="s">
        <v>17</v>
      </c>
      <c r="B10" s="33"/>
      <c r="C10" s="34" t="s">
        <v>0</v>
      </c>
      <c r="D10" s="34" t="s">
        <v>1</v>
      </c>
      <c r="E10" s="34" t="s">
        <v>2</v>
      </c>
      <c r="F10" s="34" t="s">
        <v>7</v>
      </c>
      <c r="G10" s="3"/>
      <c r="H10" s="4" t="s">
        <v>8</v>
      </c>
    </row>
    <row r="11" spans="1:8" ht="40" customHeight="1" x14ac:dyDescent="0.2">
      <c r="A11" s="25" t="s">
        <v>18</v>
      </c>
      <c r="B11" s="26"/>
      <c r="C11" s="27">
        <v>635</v>
      </c>
      <c r="D11" s="28"/>
      <c r="E11" s="29">
        <v>2250</v>
      </c>
      <c r="F11" s="30">
        <f>D11*E11</f>
        <v>0</v>
      </c>
      <c r="G11" s="2"/>
      <c r="H11">
        <f t="shared" ref="H11:H13" si="0">C11*D11</f>
        <v>0</v>
      </c>
    </row>
    <row r="12" spans="1:8" ht="38.5" customHeight="1" x14ac:dyDescent="0.2">
      <c r="A12" s="25" t="s">
        <v>19</v>
      </c>
      <c r="B12" s="26"/>
      <c r="C12" s="27">
        <v>500</v>
      </c>
      <c r="D12" s="28"/>
      <c r="E12" s="29">
        <v>2250</v>
      </c>
      <c r="F12" s="30">
        <f t="shared" ref="F12:F56" si="1">D12*E12</f>
        <v>0</v>
      </c>
      <c r="G12" s="2"/>
      <c r="H12">
        <f t="shared" si="0"/>
        <v>0</v>
      </c>
    </row>
    <row r="13" spans="1:8" ht="57" customHeight="1" x14ac:dyDescent="0.2">
      <c r="A13" s="25" t="s">
        <v>20</v>
      </c>
      <c r="B13" s="31"/>
      <c r="C13" s="27">
        <v>1050</v>
      </c>
      <c r="D13" s="28"/>
      <c r="E13" s="29">
        <v>3450</v>
      </c>
      <c r="F13" s="30">
        <f t="shared" si="1"/>
        <v>0</v>
      </c>
      <c r="G13" s="2"/>
      <c r="H13">
        <f t="shared" si="0"/>
        <v>0</v>
      </c>
    </row>
    <row r="14" spans="1:8" ht="39.75" customHeight="1" x14ac:dyDescent="0.2">
      <c r="A14" s="32" t="s">
        <v>14</v>
      </c>
      <c r="B14" s="32"/>
      <c r="C14" s="27">
        <v>2000</v>
      </c>
      <c r="D14" s="28"/>
      <c r="E14" s="29">
        <v>1660</v>
      </c>
      <c r="F14" s="30">
        <f t="shared" si="1"/>
        <v>0</v>
      </c>
      <c r="G14" s="2"/>
      <c r="H14">
        <f t="shared" ref="H14" si="2">C14*D14</f>
        <v>0</v>
      </c>
    </row>
    <row r="15" spans="1:8" ht="39.75" customHeight="1" x14ac:dyDescent="0.2">
      <c r="A15" s="32" t="s">
        <v>16</v>
      </c>
      <c r="B15" s="32"/>
      <c r="C15" s="27">
        <v>500</v>
      </c>
      <c r="D15" s="28"/>
      <c r="E15" s="29">
        <v>3790</v>
      </c>
      <c r="F15" s="30">
        <f t="shared" si="1"/>
        <v>0</v>
      </c>
      <c r="G15" s="2"/>
      <c r="H15">
        <f t="shared" ref="H15:H16" si="3">C15*D15</f>
        <v>0</v>
      </c>
    </row>
    <row r="16" spans="1:8" ht="68.25" customHeight="1" x14ac:dyDescent="0.2">
      <c r="A16" s="25" t="s">
        <v>25</v>
      </c>
      <c r="B16" s="26"/>
      <c r="C16" s="27">
        <v>1670</v>
      </c>
      <c r="D16" s="28"/>
      <c r="E16" s="29">
        <v>2650</v>
      </c>
      <c r="F16" s="30">
        <f t="shared" si="1"/>
        <v>0</v>
      </c>
      <c r="G16" s="2"/>
      <c r="H16">
        <f t="shared" si="3"/>
        <v>0</v>
      </c>
    </row>
    <row r="17" spans="1:8" ht="39.75" customHeight="1" x14ac:dyDescent="0.2">
      <c r="A17" s="32" t="s">
        <v>13</v>
      </c>
      <c r="B17" s="32"/>
      <c r="C17" s="27">
        <v>2000</v>
      </c>
      <c r="D17" s="28"/>
      <c r="E17" s="29">
        <v>2890</v>
      </c>
      <c r="F17" s="30">
        <f t="shared" si="1"/>
        <v>0</v>
      </c>
      <c r="G17" s="2"/>
      <c r="H17">
        <f t="shared" ref="H17:H49" si="4">C17*D17</f>
        <v>0</v>
      </c>
    </row>
    <row r="18" spans="1:8" ht="15" customHeight="1" x14ac:dyDescent="0.2">
      <c r="A18" s="10" t="s">
        <v>12</v>
      </c>
      <c r="B18" s="10"/>
      <c r="C18" s="6" t="s">
        <v>0</v>
      </c>
      <c r="D18" s="6" t="s">
        <v>1</v>
      </c>
      <c r="E18" s="6" t="s">
        <v>2</v>
      </c>
      <c r="F18" s="6" t="s">
        <v>7</v>
      </c>
      <c r="G18" s="3"/>
      <c r="H18" s="4" t="s">
        <v>8</v>
      </c>
    </row>
    <row r="19" spans="1:8" ht="62.25" customHeight="1" x14ac:dyDescent="0.2">
      <c r="A19" s="25" t="s">
        <v>52</v>
      </c>
      <c r="B19" s="31"/>
      <c r="C19" s="27">
        <f>36*40</f>
        <v>1440</v>
      </c>
      <c r="D19" s="28"/>
      <c r="E19" s="27">
        <v>4290</v>
      </c>
      <c r="F19" s="30">
        <f t="shared" ref="F19" si="5">D19*E19</f>
        <v>0</v>
      </c>
      <c r="G19" s="2"/>
      <c r="H19">
        <f t="shared" ref="H19" si="6">C19*D19</f>
        <v>0</v>
      </c>
    </row>
    <row r="20" spans="1:8" ht="62.25" customHeight="1" x14ac:dyDescent="0.2">
      <c r="A20" s="32" t="s">
        <v>21</v>
      </c>
      <c r="B20" s="32"/>
      <c r="C20" s="27">
        <f>36*35</f>
        <v>1260</v>
      </c>
      <c r="D20" s="28"/>
      <c r="E20" s="27">
        <v>3670</v>
      </c>
      <c r="F20" s="30">
        <f t="shared" si="1"/>
        <v>0</v>
      </c>
      <c r="G20" s="2"/>
      <c r="H20">
        <f t="shared" si="4"/>
        <v>0</v>
      </c>
    </row>
    <row r="21" spans="1:8" ht="48.75" customHeight="1" x14ac:dyDescent="0.2">
      <c r="A21" s="25" t="s">
        <v>28</v>
      </c>
      <c r="B21" s="31"/>
      <c r="C21" s="27">
        <v>1190</v>
      </c>
      <c r="D21" s="29"/>
      <c r="E21" s="29">
        <v>3890</v>
      </c>
      <c r="F21" s="30">
        <f t="shared" si="1"/>
        <v>0</v>
      </c>
      <c r="G21" s="2"/>
      <c r="H21">
        <f t="shared" ref="H21" si="7">C21*D21</f>
        <v>0</v>
      </c>
    </row>
    <row r="22" spans="1:8" ht="72.75" customHeight="1" x14ac:dyDescent="0.2">
      <c r="A22" s="32" t="s">
        <v>23</v>
      </c>
      <c r="B22" s="32"/>
      <c r="C22" s="27">
        <v>1150</v>
      </c>
      <c r="D22" s="28"/>
      <c r="E22" s="27">
        <v>3780</v>
      </c>
      <c r="F22" s="30">
        <f t="shared" si="1"/>
        <v>0</v>
      </c>
      <c r="G22" s="2"/>
      <c r="H22">
        <f t="shared" si="4"/>
        <v>0</v>
      </c>
    </row>
    <row r="23" spans="1:8" ht="57" customHeight="1" x14ac:dyDescent="0.2">
      <c r="A23" s="32" t="s">
        <v>6</v>
      </c>
      <c r="B23" s="32"/>
      <c r="C23" s="27">
        <v>1050</v>
      </c>
      <c r="D23" s="28"/>
      <c r="E23" s="29">
        <v>3150</v>
      </c>
      <c r="F23" s="30">
        <f t="shared" si="1"/>
        <v>0</v>
      </c>
      <c r="G23" s="2"/>
      <c r="H23">
        <f t="shared" si="4"/>
        <v>0</v>
      </c>
    </row>
    <row r="24" spans="1:8" ht="57" customHeight="1" x14ac:dyDescent="0.2">
      <c r="A24" s="32" t="s">
        <v>55</v>
      </c>
      <c r="B24" s="32"/>
      <c r="C24" s="27">
        <v>1460</v>
      </c>
      <c r="D24" s="28"/>
      <c r="E24" s="29">
        <v>2890</v>
      </c>
      <c r="F24" s="30">
        <f t="shared" ref="F24" si="8">D24*E24</f>
        <v>0</v>
      </c>
      <c r="G24" s="2"/>
      <c r="H24">
        <f t="shared" ref="H24" si="9">C24*D24</f>
        <v>0</v>
      </c>
    </row>
    <row r="25" spans="1:8" ht="45" customHeight="1" x14ac:dyDescent="0.2">
      <c r="A25" s="25" t="s">
        <v>24</v>
      </c>
      <c r="B25" s="26"/>
      <c r="C25" s="27">
        <v>1000</v>
      </c>
      <c r="D25" s="28"/>
      <c r="E25" s="29">
        <v>3200</v>
      </c>
      <c r="F25" s="30">
        <f t="shared" si="1"/>
        <v>0</v>
      </c>
      <c r="G25" s="2"/>
      <c r="H25">
        <f t="shared" si="4"/>
        <v>0</v>
      </c>
    </row>
    <row r="26" spans="1:8" ht="45" customHeight="1" x14ac:dyDescent="0.2">
      <c r="A26" s="25" t="s">
        <v>26</v>
      </c>
      <c r="B26" s="26"/>
      <c r="C26" s="27">
        <f>24*50</f>
        <v>1200</v>
      </c>
      <c r="D26" s="28"/>
      <c r="E26" s="29">
        <v>3950</v>
      </c>
      <c r="F26" s="30">
        <f t="shared" si="1"/>
        <v>0</v>
      </c>
      <c r="G26" s="2"/>
    </row>
    <row r="27" spans="1:8" ht="45" customHeight="1" x14ac:dyDescent="0.2">
      <c r="A27" s="25" t="s">
        <v>27</v>
      </c>
      <c r="B27" s="26"/>
      <c r="C27" s="27">
        <v>1200</v>
      </c>
      <c r="D27" s="28"/>
      <c r="E27" s="29">
        <v>4150</v>
      </c>
      <c r="F27" s="30">
        <f t="shared" si="1"/>
        <v>0</v>
      </c>
      <c r="G27" s="2"/>
    </row>
    <row r="28" spans="1:8" ht="44.25" customHeight="1" x14ac:dyDescent="0.2">
      <c r="A28" s="25" t="s">
        <v>53</v>
      </c>
      <c r="B28" s="26"/>
      <c r="C28" s="27">
        <v>750</v>
      </c>
      <c r="D28" s="28"/>
      <c r="E28" s="29">
        <v>2999</v>
      </c>
      <c r="F28" s="30">
        <f t="shared" si="1"/>
        <v>0</v>
      </c>
      <c r="G28" s="2"/>
      <c r="H28">
        <f t="shared" si="4"/>
        <v>0</v>
      </c>
    </row>
    <row r="29" spans="1:8" ht="56.25" customHeight="1" x14ac:dyDescent="0.2">
      <c r="A29" s="25" t="s">
        <v>5</v>
      </c>
      <c r="B29" s="26"/>
      <c r="C29" s="27">
        <v>950</v>
      </c>
      <c r="D29" s="28"/>
      <c r="E29" s="29">
        <v>3590</v>
      </c>
      <c r="F29" s="30">
        <f t="shared" si="1"/>
        <v>0</v>
      </c>
      <c r="G29" s="2"/>
      <c r="H29">
        <f t="shared" si="4"/>
        <v>0</v>
      </c>
    </row>
    <row r="30" spans="1:8" ht="51.75" customHeight="1" x14ac:dyDescent="0.2">
      <c r="A30" s="25" t="s">
        <v>22</v>
      </c>
      <c r="B30" s="26"/>
      <c r="C30" s="27">
        <v>1100</v>
      </c>
      <c r="D30" s="28"/>
      <c r="E30" s="27">
        <v>4260</v>
      </c>
      <c r="F30" s="30">
        <f t="shared" si="1"/>
        <v>0</v>
      </c>
      <c r="G30" s="2"/>
      <c r="H30">
        <f t="shared" ref="H30" si="10">C30*D30</f>
        <v>0</v>
      </c>
    </row>
    <row r="31" spans="1:8" ht="15" customHeight="1" x14ac:dyDescent="0.2">
      <c r="A31" s="10" t="s">
        <v>29</v>
      </c>
      <c r="B31" s="10"/>
      <c r="C31" s="6" t="s">
        <v>0</v>
      </c>
      <c r="D31" s="6" t="s">
        <v>1</v>
      </c>
      <c r="E31" s="6" t="s">
        <v>2</v>
      </c>
      <c r="F31" s="6" t="s">
        <v>7</v>
      </c>
      <c r="G31" s="3"/>
      <c r="H31" s="4" t="s">
        <v>8</v>
      </c>
    </row>
    <row r="32" spans="1:8" ht="31.5" customHeight="1" x14ac:dyDescent="0.2">
      <c r="A32" s="25" t="s">
        <v>30</v>
      </c>
      <c r="B32" s="26"/>
      <c r="C32" s="27">
        <v>500</v>
      </c>
      <c r="D32" s="28"/>
      <c r="E32" s="27">
        <v>610</v>
      </c>
      <c r="F32" s="30">
        <f t="shared" si="1"/>
        <v>0</v>
      </c>
      <c r="G32" s="2"/>
    </row>
    <row r="33" spans="1:8" ht="31.5" customHeight="1" x14ac:dyDescent="0.2">
      <c r="A33" s="25" t="s">
        <v>36</v>
      </c>
      <c r="B33" s="26"/>
      <c r="C33" s="27">
        <v>500</v>
      </c>
      <c r="D33" s="28"/>
      <c r="E33" s="27">
        <v>530</v>
      </c>
      <c r="F33" s="30">
        <f t="shared" si="1"/>
        <v>0</v>
      </c>
      <c r="G33" s="2"/>
    </row>
    <row r="34" spans="1:8" ht="31.5" customHeight="1" x14ac:dyDescent="0.2">
      <c r="A34" s="25" t="s">
        <v>31</v>
      </c>
      <c r="B34" s="26"/>
      <c r="C34" s="27">
        <v>500</v>
      </c>
      <c r="D34" s="28"/>
      <c r="E34" s="27">
        <v>590</v>
      </c>
      <c r="F34" s="30">
        <f t="shared" si="1"/>
        <v>0</v>
      </c>
      <c r="G34" s="2"/>
    </row>
    <row r="35" spans="1:8" ht="31.5" customHeight="1" x14ac:dyDescent="0.2">
      <c r="A35" s="25" t="s">
        <v>35</v>
      </c>
      <c r="B35" s="26"/>
      <c r="C35" s="27">
        <v>500</v>
      </c>
      <c r="D35" s="28"/>
      <c r="E35" s="27">
        <v>730</v>
      </c>
      <c r="F35" s="30">
        <f t="shared" si="1"/>
        <v>0</v>
      </c>
      <c r="G35" s="2"/>
    </row>
    <row r="36" spans="1:8" ht="31.5" customHeight="1" x14ac:dyDescent="0.2">
      <c r="A36" s="25" t="s">
        <v>32</v>
      </c>
      <c r="B36" s="26"/>
      <c r="C36" s="27">
        <v>500</v>
      </c>
      <c r="D36" s="28"/>
      <c r="E36" s="27">
        <v>640</v>
      </c>
      <c r="F36" s="30">
        <f t="shared" si="1"/>
        <v>0</v>
      </c>
      <c r="G36" s="2"/>
    </row>
    <row r="37" spans="1:8" ht="31.5" customHeight="1" x14ac:dyDescent="0.2">
      <c r="A37" s="25" t="s">
        <v>33</v>
      </c>
      <c r="B37" s="26"/>
      <c r="C37" s="27">
        <v>500</v>
      </c>
      <c r="D37" s="28"/>
      <c r="E37" s="27">
        <v>540</v>
      </c>
      <c r="F37" s="30">
        <f t="shared" si="1"/>
        <v>0</v>
      </c>
      <c r="G37" s="2"/>
    </row>
    <row r="38" spans="1:8" ht="31.5" customHeight="1" x14ac:dyDescent="0.2">
      <c r="A38" s="25" t="s">
        <v>37</v>
      </c>
      <c r="B38" s="26"/>
      <c r="C38" s="27">
        <v>500</v>
      </c>
      <c r="D38" s="28"/>
      <c r="E38" s="27">
        <v>790</v>
      </c>
      <c r="F38" s="30">
        <f t="shared" si="1"/>
        <v>0</v>
      </c>
      <c r="G38" s="2"/>
    </row>
    <row r="39" spans="1:8" ht="31.5" customHeight="1" x14ac:dyDescent="0.2">
      <c r="A39" s="25" t="s">
        <v>34</v>
      </c>
      <c r="B39" s="26"/>
      <c r="C39" s="27">
        <v>500</v>
      </c>
      <c r="D39" s="28"/>
      <c r="E39" s="27">
        <v>740</v>
      </c>
      <c r="F39" s="30">
        <f t="shared" si="1"/>
        <v>0</v>
      </c>
      <c r="G39" s="2"/>
    </row>
    <row r="40" spans="1:8" ht="15" customHeight="1" x14ac:dyDescent="0.2">
      <c r="A40" s="10" t="s">
        <v>39</v>
      </c>
      <c r="B40" s="10"/>
      <c r="C40" s="6" t="s">
        <v>0</v>
      </c>
      <c r="D40" s="6" t="s">
        <v>1</v>
      </c>
      <c r="E40" s="6" t="s">
        <v>2</v>
      </c>
      <c r="F40" s="6" t="s">
        <v>7</v>
      </c>
      <c r="G40" s="3"/>
      <c r="H40" s="4" t="s">
        <v>8</v>
      </c>
    </row>
    <row r="41" spans="1:8" ht="31.5" customHeight="1" x14ac:dyDescent="0.2">
      <c r="A41" s="25" t="s">
        <v>40</v>
      </c>
      <c r="B41" s="26"/>
      <c r="C41" s="27">
        <v>300</v>
      </c>
      <c r="D41" s="28"/>
      <c r="E41" s="27">
        <v>365</v>
      </c>
      <c r="F41" s="30">
        <f t="shared" si="1"/>
        <v>0</v>
      </c>
      <c r="G41" s="2"/>
    </row>
    <row r="42" spans="1:8" ht="31.5" customHeight="1" x14ac:dyDescent="0.2">
      <c r="A42" s="25" t="s">
        <v>44</v>
      </c>
      <c r="B42" s="26"/>
      <c r="C42" s="27">
        <v>310</v>
      </c>
      <c r="D42" s="28"/>
      <c r="E42" s="27">
        <v>370</v>
      </c>
      <c r="F42" s="30">
        <f t="shared" si="1"/>
        <v>0</v>
      </c>
      <c r="G42" s="2"/>
    </row>
    <row r="43" spans="1:8" ht="31.5" customHeight="1" x14ac:dyDescent="0.2">
      <c r="A43" s="25" t="s">
        <v>41</v>
      </c>
      <c r="B43" s="26"/>
      <c r="C43" s="27">
        <v>320</v>
      </c>
      <c r="D43" s="28"/>
      <c r="E43" s="27">
        <v>395</v>
      </c>
      <c r="F43" s="30">
        <f t="shared" si="1"/>
        <v>0</v>
      </c>
      <c r="G43" s="2"/>
    </row>
    <row r="44" spans="1:8" ht="31.5" customHeight="1" x14ac:dyDescent="0.2">
      <c r="A44" s="25" t="s">
        <v>42</v>
      </c>
      <c r="B44" s="26"/>
      <c r="C44" s="27">
        <v>340</v>
      </c>
      <c r="D44" s="28"/>
      <c r="E44" s="27">
        <v>490</v>
      </c>
      <c r="F44" s="30">
        <f t="shared" si="1"/>
        <v>0</v>
      </c>
      <c r="G44" s="2"/>
    </row>
    <row r="45" spans="1:8" ht="31.5" customHeight="1" x14ac:dyDescent="0.2">
      <c r="A45" s="25" t="s">
        <v>54</v>
      </c>
      <c r="B45" s="26"/>
      <c r="C45" s="27">
        <v>340</v>
      </c>
      <c r="D45" s="28"/>
      <c r="E45" s="27">
        <v>590</v>
      </c>
      <c r="F45" s="30">
        <f t="shared" ref="F45" si="11">D45*E45</f>
        <v>0</v>
      </c>
      <c r="G45" s="2"/>
    </row>
    <row r="46" spans="1:8" ht="31.5" customHeight="1" x14ac:dyDescent="0.2">
      <c r="A46" s="25" t="s">
        <v>43</v>
      </c>
      <c r="B46" s="26"/>
      <c r="C46" s="27">
        <v>290</v>
      </c>
      <c r="D46" s="28"/>
      <c r="E46" s="27">
        <v>980</v>
      </c>
      <c r="F46" s="30">
        <f t="shared" si="1"/>
        <v>0</v>
      </c>
      <c r="G46" s="2"/>
    </row>
    <row r="47" spans="1:8" ht="15" customHeight="1" x14ac:dyDescent="0.2">
      <c r="A47" s="10" t="s">
        <v>15</v>
      </c>
      <c r="B47" s="10"/>
      <c r="C47" s="6" t="s">
        <v>0</v>
      </c>
      <c r="D47" s="6" t="s">
        <v>1</v>
      </c>
      <c r="E47" s="6" t="s">
        <v>2</v>
      </c>
      <c r="F47" s="6" t="s">
        <v>7</v>
      </c>
      <c r="G47" s="3"/>
      <c r="H47" s="4" t="s">
        <v>8</v>
      </c>
    </row>
    <row r="48" spans="1:8" ht="46.5" customHeight="1" x14ac:dyDescent="0.2">
      <c r="A48" s="25" t="s">
        <v>51</v>
      </c>
      <c r="B48" s="26"/>
      <c r="C48" s="27">
        <v>1200</v>
      </c>
      <c r="D48" s="28"/>
      <c r="E48" s="29">
        <v>3150</v>
      </c>
      <c r="F48" s="30">
        <f t="shared" si="1"/>
        <v>0</v>
      </c>
      <c r="G48" s="2"/>
      <c r="H48">
        <f t="shared" si="4"/>
        <v>0</v>
      </c>
    </row>
    <row r="49" spans="1:8" ht="47.25" customHeight="1" x14ac:dyDescent="0.2">
      <c r="A49" s="25" t="s">
        <v>38</v>
      </c>
      <c r="B49" s="26"/>
      <c r="C49" s="27">
        <v>1200</v>
      </c>
      <c r="D49" s="28"/>
      <c r="E49" s="29">
        <v>3150</v>
      </c>
      <c r="F49" s="30">
        <f t="shared" si="1"/>
        <v>0</v>
      </c>
      <c r="G49" s="2"/>
      <c r="H49">
        <f t="shared" si="4"/>
        <v>0</v>
      </c>
    </row>
    <row r="50" spans="1:8" ht="15" customHeight="1" x14ac:dyDescent="0.2">
      <c r="A50" s="10" t="s">
        <v>60</v>
      </c>
      <c r="B50" s="10"/>
      <c r="C50" s="6" t="s">
        <v>0</v>
      </c>
      <c r="D50" s="6" t="s">
        <v>1</v>
      </c>
      <c r="E50" s="6" t="s">
        <v>2</v>
      </c>
      <c r="F50" s="6" t="s">
        <v>7</v>
      </c>
      <c r="G50" s="3"/>
      <c r="H50" s="4" t="s">
        <v>8</v>
      </c>
    </row>
    <row r="51" spans="1:8" ht="41" customHeight="1" x14ac:dyDescent="0.2">
      <c r="A51" s="25" t="s">
        <v>45</v>
      </c>
      <c r="B51" s="26"/>
      <c r="C51" s="27">
        <v>5000</v>
      </c>
      <c r="D51" s="28"/>
      <c r="E51" s="29">
        <v>5640</v>
      </c>
      <c r="F51" s="30">
        <f t="shared" si="1"/>
        <v>0</v>
      </c>
      <c r="G51" s="2"/>
    </row>
    <row r="52" spans="1:8" ht="50" customHeight="1" x14ac:dyDescent="0.2">
      <c r="A52" s="25" t="s">
        <v>46</v>
      </c>
      <c r="B52" s="26"/>
      <c r="C52" s="27">
        <v>5500</v>
      </c>
      <c r="D52" s="28"/>
      <c r="E52" s="29">
        <v>6290</v>
      </c>
      <c r="F52" s="30">
        <f t="shared" si="1"/>
        <v>0</v>
      </c>
      <c r="G52" s="2"/>
    </row>
    <row r="53" spans="1:8" ht="47" customHeight="1" x14ac:dyDescent="0.2">
      <c r="A53" s="25" t="s">
        <v>47</v>
      </c>
      <c r="B53" s="26"/>
      <c r="C53" s="27">
        <v>2300</v>
      </c>
      <c r="D53" s="28"/>
      <c r="E53" s="29">
        <v>3920</v>
      </c>
      <c r="F53" s="30">
        <f t="shared" si="1"/>
        <v>0</v>
      </c>
      <c r="G53" s="3"/>
      <c r="H53" s="4" t="s">
        <v>8</v>
      </c>
    </row>
    <row r="54" spans="1:8" ht="47.25" customHeight="1" x14ac:dyDescent="0.2">
      <c r="A54" s="10" t="s">
        <v>48</v>
      </c>
      <c r="B54" s="10"/>
      <c r="C54" s="6" t="s">
        <v>0</v>
      </c>
      <c r="D54" s="6" t="s">
        <v>1</v>
      </c>
      <c r="E54" s="6" t="s">
        <v>2</v>
      </c>
      <c r="F54" s="6" t="s">
        <v>7</v>
      </c>
      <c r="G54" s="2"/>
    </row>
    <row r="55" spans="1:8" ht="58" customHeight="1" x14ac:dyDescent="0.2">
      <c r="A55" s="25" t="s">
        <v>49</v>
      </c>
      <c r="B55" s="26"/>
      <c r="C55" s="27">
        <v>700</v>
      </c>
      <c r="D55" s="28"/>
      <c r="E55" s="29">
        <v>1850</v>
      </c>
      <c r="F55" s="30">
        <f t="shared" si="1"/>
        <v>0</v>
      </c>
      <c r="G55" s="2"/>
    </row>
    <row r="56" spans="1:8" ht="62" customHeight="1" x14ac:dyDescent="0.2">
      <c r="A56" s="25" t="s">
        <v>50</v>
      </c>
      <c r="B56" s="26"/>
      <c r="C56" s="27">
        <v>1500</v>
      </c>
      <c r="D56" s="28"/>
      <c r="E56" s="29">
        <v>3460</v>
      </c>
      <c r="F56" s="30">
        <f t="shared" si="1"/>
        <v>0</v>
      </c>
      <c r="G56" s="2"/>
    </row>
    <row r="57" spans="1:8" ht="15" customHeight="1" x14ac:dyDescent="0.2">
      <c r="A57" s="8" t="s">
        <v>59</v>
      </c>
      <c r="B57" s="9"/>
      <c r="C57" s="5">
        <f>SUM(F11:F56)</f>
        <v>0</v>
      </c>
      <c r="D57" s="7" t="s">
        <v>3</v>
      </c>
      <c r="G57" s="3"/>
      <c r="H57" s="4" t="s">
        <v>8</v>
      </c>
    </row>
    <row r="58" spans="1:8" ht="47.25" customHeight="1" x14ac:dyDescent="0.2">
      <c r="G58" s="2"/>
    </row>
    <row r="59" spans="1:8" ht="49.5" customHeight="1" x14ac:dyDescent="0.2">
      <c r="G59" s="2"/>
    </row>
    <row r="60" spans="1:8" ht="21.75" customHeight="1" x14ac:dyDescent="0.2"/>
  </sheetData>
  <autoFilter ref="A10:F10" xr:uid="{00000000-0009-0000-0000-000000000000}">
    <filterColumn colId="0" showButton="0"/>
  </autoFilter>
  <mergeCells count="55">
    <mergeCell ref="A54:B54"/>
    <mergeCell ref="A55:B55"/>
    <mergeCell ref="A50:B50"/>
    <mergeCell ref="A51:B51"/>
    <mergeCell ref="A52:B52"/>
    <mergeCell ref="A53:B53"/>
    <mergeCell ref="A2:G2"/>
    <mergeCell ref="A11:B11"/>
    <mergeCell ref="A9:G9"/>
    <mergeCell ref="A10:B10"/>
    <mergeCell ref="B7:F7"/>
    <mergeCell ref="A13:B13"/>
    <mergeCell ref="A12:B12"/>
    <mergeCell ref="B3:F3"/>
    <mergeCell ref="B5:F5"/>
    <mergeCell ref="B6:F6"/>
    <mergeCell ref="B4:F4"/>
    <mergeCell ref="A14:B14"/>
    <mergeCell ref="A49:B49"/>
    <mergeCell ref="A20:B20"/>
    <mergeCell ref="A22:B22"/>
    <mergeCell ref="A17:B17"/>
    <mergeCell ref="A21:B21"/>
    <mergeCell ref="A18:B18"/>
    <mergeCell ref="A25:B25"/>
    <mergeCell ref="A26:B26"/>
    <mergeCell ref="A28:B28"/>
    <mergeCell ref="A41:B41"/>
    <mergeCell ref="A29:B29"/>
    <mergeCell ref="A48:B48"/>
    <mergeCell ref="A43:B43"/>
    <mergeCell ref="A44:B44"/>
    <mergeCell ref="A46:B46"/>
    <mergeCell ref="A15:B15"/>
    <mergeCell ref="A16:B16"/>
    <mergeCell ref="A27:B27"/>
    <mergeCell ref="A30:B30"/>
    <mergeCell ref="A31:B31"/>
    <mergeCell ref="A23:B23"/>
    <mergeCell ref="A56:B56"/>
    <mergeCell ref="A19:B19"/>
    <mergeCell ref="A24:B24"/>
    <mergeCell ref="A57:B57"/>
    <mergeCell ref="A47:B47"/>
    <mergeCell ref="A32:B32"/>
    <mergeCell ref="A34:B34"/>
    <mergeCell ref="A36:B36"/>
    <mergeCell ref="A37:B37"/>
    <mergeCell ref="A39:B39"/>
    <mergeCell ref="A38:B38"/>
    <mergeCell ref="A35:B35"/>
    <mergeCell ref="A33:B33"/>
    <mergeCell ref="A40:B40"/>
    <mergeCell ref="A45:B45"/>
    <mergeCell ref="A42:B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Иван Бухаров</cp:lastModifiedBy>
  <dcterms:created xsi:type="dcterms:W3CDTF">2023-05-24T05:14:22Z</dcterms:created>
  <dcterms:modified xsi:type="dcterms:W3CDTF">2024-04-13T07:52:42Z</dcterms:modified>
</cp:coreProperties>
</file>